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6275" windowHeight="10035"/>
  </bookViews>
  <sheets>
    <sheet name="Rev &amp; Exp" sheetId="1" r:id="rId1"/>
  </sheets>
  <calcPr calcId="145621"/>
</workbook>
</file>

<file path=xl/calcChain.xml><?xml version="1.0" encoding="utf-8"?>
<calcChain xmlns="http://schemas.openxmlformats.org/spreadsheetml/2006/main">
  <c r="B85" i="1" l="1"/>
  <c r="B80" i="1"/>
  <c r="D76" i="1"/>
  <c r="C76" i="1"/>
  <c r="B76" i="1"/>
  <c r="B65" i="1"/>
  <c r="D63" i="1"/>
  <c r="C63" i="1"/>
  <c r="C65" i="1" s="1"/>
  <c r="C80" i="1" s="1"/>
  <c r="B63" i="1"/>
  <c r="D31" i="1"/>
  <c r="D85" i="1" s="1"/>
  <c r="C31" i="1"/>
  <c r="C85" i="1" s="1"/>
  <c r="B31" i="1"/>
  <c r="D65" i="1" l="1"/>
  <c r="D80" i="1" s="1"/>
</calcChain>
</file>

<file path=xl/sharedStrings.xml><?xml version="1.0" encoding="utf-8"?>
<sst xmlns="http://schemas.openxmlformats.org/spreadsheetml/2006/main" count="86" uniqueCount="85">
  <si>
    <t>City of Oakland (OAK)</t>
  </si>
  <si>
    <t>Page no.</t>
  </si>
  <si>
    <t>Source</t>
  </si>
  <si>
    <t>Schedule of Changes in Fund Balances - Total Governmental Funds</t>
  </si>
  <si>
    <t>(Amount in '000s)</t>
  </si>
  <si>
    <t>50 &amp; 191 of 219</t>
  </si>
  <si>
    <t>Cafr 2012</t>
  </si>
  <si>
    <t>http://www2.oaklandnet.com/w/OAK039273</t>
  </si>
  <si>
    <t>49 &amp; 188 of 216</t>
  </si>
  <si>
    <t>Cafr 2011</t>
  </si>
  <si>
    <t>http://www2.oaklandnet.com/w/OAK033041</t>
  </si>
  <si>
    <t>44 &amp; 179 of 208</t>
  </si>
  <si>
    <t>Cafr 2010</t>
  </si>
  <si>
    <t>http://www2.oaklandnet.com/w/OAK025620</t>
  </si>
  <si>
    <t>Revenues</t>
  </si>
  <si>
    <t>Taxes:</t>
  </si>
  <si>
    <t>Property</t>
  </si>
  <si>
    <t>State taxes:</t>
  </si>
  <si>
    <t>Sales and use tax</t>
  </si>
  <si>
    <t>Motor vehicle in-lieu tax</t>
  </si>
  <si>
    <t>Gas tax</t>
  </si>
  <si>
    <t>Local taxes:</t>
  </si>
  <si>
    <t>Business license tax</t>
  </si>
  <si>
    <t>Utility consumption tax</t>
  </si>
  <si>
    <t>Real estate transfer tax</t>
  </si>
  <si>
    <t>Transient occupancy tax</t>
  </si>
  <si>
    <t>Parking tax</t>
  </si>
  <si>
    <t>Voter approved special tax</t>
  </si>
  <si>
    <t>Franchise tax</t>
  </si>
  <si>
    <t>Licenses and permits</t>
  </si>
  <si>
    <t>Fines and penalties</t>
  </si>
  <si>
    <t>Interest and investment income</t>
  </si>
  <si>
    <t>Charges for services</t>
  </si>
  <si>
    <t>Other intergovernmental revenues</t>
  </si>
  <si>
    <t>Federal and state grants and subventions</t>
  </si>
  <si>
    <t>Annuity income</t>
  </si>
  <si>
    <t>Other</t>
  </si>
  <si>
    <t>Total revenues</t>
  </si>
  <si>
    <t>Expenditures</t>
  </si>
  <si>
    <t>Elected and Appointed Officials:</t>
  </si>
  <si>
    <t>Mayor</t>
  </si>
  <si>
    <t>Council</t>
  </si>
  <si>
    <t>City Administrator</t>
  </si>
  <si>
    <t>City Attorney</t>
  </si>
  <si>
    <t>City Auditor</t>
  </si>
  <si>
    <t>City Clerk</t>
  </si>
  <si>
    <t>Agencies/Departments:</t>
  </si>
  <si>
    <t>Human Resource Management</t>
  </si>
  <si>
    <t>Information Technology</t>
  </si>
  <si>
    <t>Financial Services</t>
  </si>
  <si>
    <t>Contracting and Purchasing</t>
  </si>
  <si>
    <t>Police Services</t>
  </si>
  <si>
    <t>Fire Services</t>
  </si>
  <si>
    <t>Life Enrichment:</t>
  </si>
  <si>
    <t>Parks and Recreation</t>
  </si>
  <si>
    <t>Library</t>
  </si>
  <si>
    <t>Cultural Arts and Museum</t>
  </si>
  <si>
    <t>Planning, Building and Neigborhood Preservation</t>
  </si>
  <si>
    <t>Housing &amp; Community Development</t>
  </si>
  <si>
    <t>Aging &amp; Health and Human Services</t>
  </si>
  <si>
    <t>Community and Economic Development</t>
  </si>
  <si>
    <t>Public Works</t>
  </si>
  <si>
    <t>Capital outlay</t>
  </si>
  <si>
    <t>Debt service:</t>
  </si>
  <si>
    <t>Principal repayment</t>
  </si>
  <si>
    <t>Bond issuance costs</t>
  </si>
  <si>
    <t>Interest charges</t>
  </si>
  <si>
    <t>Total expenditures</t>
  </si>
  <si>
    <t>Excess (deficiency) of revenues over (under) expenditures</t>
  </si>
  <si>
    <t>Other financing sources (uses)</t>
  </si>
  <si>
    <t>Issuance of debt</t>
  </si>
  <si>
    <t>Discount on issuance of bonds</t>
  </si>
  <si>
    <t>Premiums on issuance of bonds</t>
  </si>
  <si>
    <t>Payment to refund bond escrow agent</t>
  </si>
  <si>
    <t>Property sale proceeds</t>
  </si>
  <si>
    <t>Insurance claims and settlements</t>
  </si>
  <si>
    <t>Transfers in</t>
  </si>
  <si>
    <t>Transfers out</t>
  </si>
  <si>
    <t>Total other financing sources (uses)</t>
  </si>
  <si>
    <t>Extraordinary Loss from Dissolution of the Redevelopment Agency</t>
  </si>
  <si>
    <t>Net change in fund balances</t>
  </si>
  <si>
    <t xml:space="preserve">Debt service as a percentage </t>
  </si>
  <si>
    <t>of non-capital expenditures</t>
  </si>
  <si>
    <t>From Page 191 of 219 in the 2012 CFR</t>
  </si>
  <si>
    <t>Total Revenue/ Total 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</si>
</sst>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43" formatCode="_(* #,##0.00_);_(* \(#,##0.00\);_(* &quot;-&quot;??_);_(@_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.5"/>
      <color indexed="8"/>
      <name val="Arial"/>
      <family val="2"/>
    </font>
    <font>
      <b/>
      <sz val="8.5"/>
      <color indexed="8"/>
      <name val="Arial"/>
      <family val="2"/>
    </font>
    <font>
      <b/>
      <sz val="8.5"/>
      <name val="Arial"/>
      <family val="2"/>
    </font>
    <font>
      <u/>
      <sz val="11"/>
      <color indexed="12"/>
      <name val="Calibri"/>
      <family val="2"/>
    </font>
    <font>
      <u/>
      <sz val="8.5"/>
      <color indexed="12"/>
      <name val="Arial"/>
      <family val="2"/>
    </font>
    <font>
      <b/>
      <sz val="8.5"/>
      <color rgb="FF000000"/>
      <name val="Arial"/>
      <family val="2"/>
    </font>
    <font>
      <sz val="8.5"/>
      <color theme="1"/>
      <name val="Arial"/>
      <family val="2"/>
    </font>
    <font>
      <sz val="8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4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/>
    <xf numFmtId="49" fontId="6" fillId="0" borderId="0" xfId="0" applyNumberFormat="1" applyFont="1" applyAlignment="1"/>
    <xf numFmtId="49" fontId="5" fillId="0" borderId="0" xfId="0" applyNumberFormat="1" applyFont="1" applyAlignment="1"/>
    <xf numFmtId="0" fontId="4" fillId="0" borderId="0" xfId="0" applyFont="1" applyAlignment="1">
      <alignment horizontal="center"/>
    </xf>
    <xf numFmtId="0" fontId="8" fillId="0" borderId="0" xfId="2" applyFont="1" applyBorder="1" applyAlignment="1" applyProtection="1"/>
    <xf numFmtId="0" fontId="4" fillId="0" borderId="0" xfId="0" applyFont="1" applyAlignment="1"/>
    <xf numFmtId="0" fontId="8" fillId="0" borderId="0" xfId="2" applyFont="1" applyAlignment="1" applyProtection="1"/>
    <xf numFmtId="0" fontId="5" fillId="0" borderId="0" xfId="0" applyFont="1" applyAlignment="1">
      <alignment horizontal="right"/>
    </xf>
    <xf numFmtId="1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center"/>
    </xf>
    <xf numFmtId="49" fontId="9" fillId="0" borderId="0" xfId="3" applyNumberFormat="1" applyFont="1" applyAlignment="1"/>
    <xf numFmtId="0" fontId="10" fillId="0" borderId="0" xfId="3" applyFont="1"/>
    <xf numFmtId="41" fontId="4" fillId="0" borderId="0" xfId="4" applyNumberFormat="1" applyFont="1"/>
    <xf numFmtId="49" fontId="11" fillId="0" borderId="0" xfId="3" applyNumberFormat="1" applyFont="1" applyAlignment="1"/>
    <xf numFmtId="41" fontId="11" fillId="0" borderId="0" xfId="5" applyNumberFormat="1" applyFont="1"/>
    <xf numFmtId="41" fontId="11" fillId="0" borderId="0" xfId="3" applyNumberFormat="1" applyFont="1"/>
    <xf numFmtId="41" fontId="10" fillId="0" borderId="0" xfId="3" applyNumberFormat="1" applyFont="1"/>
    <xf numFmtId="41" fontId="11" fillId="0" borderId="0" xfId="6" applyNumberFormat="1" applyFont="1"/>
    <xf numFmtId="41" fontId="11" fillId="0" borderId="0" xfId="7" applyNumberFormat="1" applyFont="1"/>
    <xf numFmtId="41" fontId="11" fillId="0" borderId="0" xfId="8" applyNumberFormat="1" applyFont="1"/>
    <xf numFmtId="41" fontId="11" fillId="0" borderId="0" xfId="9" applyNumberFormat="1" applyFont="1"/>
    <xf numFmtId="41" fontId="5" fillId="0" borderId="1" xfId="10" applyNumberFormat="1" applyFont="1" applyBorder="1" applyAlignment="1">
      <alignment horizontal="right"/>
    </xf>
    <xf numFmtId="41" fontId="5" fillId="0" borderId="0" xfId="10" applyNumberFormat="1" applyFont="1" applyBorder="1" applyAlignment="1">
      <alignment horizontal="right"/>
    </xf>
    <xf numFmtId="0" fontId="5" fillId="0" borderId="0" xfId="0" applyFont="1"/>
    <xf numFmtId="49" fontId="4" fillId="0" borderId="0" xfId="0" applyNumberFormat="1" applyFont="1" applyAlignment="1"/>
    <xf numFmtId="41" fontId="4" fillId="0" borderId="0" xfId="0" applyNumberFormat="1" applyFont="1"/>
    <xf numFmtId="41" fontId="4" fillId="0" borderId="0" xfId="0" applyNumberFormat="1" applyFont="1" applyAlignment="1">
      <alignment horizontal="right"/>
    </xf>
    <xf numFmtId="49" fontId="9" fillId="0" borderId="0" xfId="11" applyNumberFormat="1" applyFont="1" applyAlignment="1"/>
    <xf numFmtId="41" fontId="10" fillId="0" borderId="0" xfId="11" applyNumberFormat="1" applyFont="1"/>
    <xf numFmtId="49" fontId="11" fillId="0" borderId="0" xfId="11" applyNumberFormat="1" applyFont="1" applyAlignment="1"/>
    <xf numFmtId="41" fontId="11" fillId="0" borderId="0" xfId="12" applyNumberFormat="1" applyFont="1"/>
    <xf numFmtId="41" fontId="11" fillId="0" borderId="0" xfId="11" applyNumberFormat="1" applyFont="1"/>
    <xf numFmtId="41" fontId="11" fillId="0" borderId="0" xfId="13" applyNumberFormat="1" applyFont="1"/>
    <xf numFmtId="41" fontId="11" fillId="0" borderId="0" xfId="14" applyNumberFormat="1" applyFont="1"/>
    <xf numFmtId="41" fontId="11" fillId="0" borderId="0" xfId="15" applyNumberFormat="1" applyFont="1"/>
    <xf numFmtId="41" fontId="5" fillId="0" borderId="1" xfId="0" applyNumberFormat="1" applyFont="1" applyBorder="1"/>
    <xf numFmtId="41" fontId="5" fillId="0" borderId="0" xfId="0" applyNumberFormat="1" applyFont="1" applyBorder="1"/>
    <xf numFmtId="49" fontId="11" fillId="0" borderId="0" xfId="16" applyNumberFormat="1" applyFont="1" applyAlignment="1"/>
    <xf numFmtId="41" fontId="11" fillId="0" borderId="0" xfId="17" applyNumberFormat="1" applyFont="1"/>
    <xf numFmtId="41" fontId="11" fillId="0" borderId="0" xfId="16" applyNumberFormat="1" applyFont="1"/>
    <xf numFmtId="49" fontId="11" fillId="0" borderId="0" xfId="18" applyNumberFormat="1" applyFont="1" applyAlignment="1"/>
    <xf numFmtId="41" fontId="5" fillId="0" borderId="1" xfId="0" applyNumberFormat="1" applyFont="1" applyBorder="1" applyAlignment="1">
      <alignment horizontal="right"/>
    </xf>
    <xf numFmtId="41" fontId="5" fillId="0" borderId="0" xfId="0" applyNumberFormat="1" applyFont="1" applyBorder="1" applyAlignment="1">
      <alignment horizontal="right"/>
    </xf>
    <xf numFmtId="10" fontId="11" fillId="0" borderId="0" xfId="1" applyNumberFormat="1" applyFont="1"/>
    <xf numFmtId="10" fontId="11" fillId="0" borderId="0" xfId="19" applyNumberFormat="1" applyFont="1"/>
    <xf numFmtId="10" fontId="4" fillId="0" borderId="0" xfId="20" applyNumberFormat="1" applyFont="1"/>
    <xf numFmtId="41" fontId="4" fillId="0" borderId="0" xfId="20" applyNumberFormat="1" applyFont="1"/>
    <xf numFmtId="10" fontId="4" fillId="0" borderId="0" xfId="20" applyNumberFormat="1" applyFont="1" applyAlignment="1">
      <alignment horizontal="right"/>
    </xf>
    <xf numFmtId="10" fontId="4" fillId="0" borderId="0" xfId="20" applyNumberFormat="1" applyFont="1" applyAlignment="1"/>
    <xf numFmtId="1" fontId="4" fillId="0" borderId="0" xfId="0" applyNumberFormat="1" applyFont="1" applyAlignment="1"/>
  </cellXfs>
  <cellStyles count="26">
    <cellStyle name="Comma 2" xfId="10"/>
    <cellStyle name="Hyperlink" xfId="2" builtinId="8"/>
    <cellStyle name="Normal" xfId="0" builtinId="0"/>
    <cellStyle name="Normal 10" xfId="21"/>
    <cellStyle name="Normal 11" xfId="11"/>
    <cellStyle name="Normal 12" xfId="16"/>
    <cellStyle name="Normal 13" xfId="5"/>
    <cellStyle name="Normal 14" xfId="6"/>
    <cellStyle name="Normal 15" xfId="8"/>
    <cellStyle name="Normal 16" xfId="7"/>
    <cellStyle name="Normal 17" xfId="9"/>
    <cellStyle name="Normal 18" xfId="12"/>
    <cellStyle name="Normal 19" xfId="13"/>
    <cellStyle name="Normal 20" xfId="14"/>
    <cellStyle name="Normal 21" xfId="15"/>
    <cellStyle name="Normal 23" xfId="17"/>
    <cellStyle name="Normal 24" xfId="18"/>
    <cellStyle name="Normal 39" xfId="19"/>
    <cellStyle name="Normal 4" xfId="22"/>
    <cellStyle name="Normal 5" xfId="23"/>
    <cellStyle name="Normal 6" xfId="3"/>
    <cellStyle name="Normal 7" xfId="24"/>
    <cellStyle name="Normal 8" xfId="25"/>
    <cellStyle name="Normal 9" xfId="4"/>
    <cellStyle name="Percent" xfId="1" builtinId="5"/>
    <cellStyle name="Percent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2.oaklandnet.com/w/OAK039273" TargetMode="External"/><Relationship Id="rId1" Type="http://schemas.openxmlformats.org/officeDocument/2006/relationships/hyperlink" Target="http://www2.oaklandnet.com/w/OAK033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workbookViewId="0">
      <selection activeCell="H15" sqref="H15"/>
    </sheetView>
  </sheetViews>
  <sheetFormatPr defaultRowHeight="11.25" x14ac:dyDescent="0.2"/>
  <cols>
    <col min="1" max="1" width="48.7109375" style="11" customWidth="1"/>
    <col min="2" max="2" width="17" style="11" customWidth="1"/>
    <col min="3" max="3" width="12.7109375" style="6" customWidth="1"/>
    <col min="4" max="4" width="12.7109375" style="5" customWidth="1"/>
    <col min="5" max="5" width="9.140625" style="5"/>
    <col min="6" max="6" width="7.7109375" style="5" bestFit="1" customWidth="1"/>
    <col min="7" max="7" width="8.140625" style="5" customWidth="1"/>
    <col min="8" max="16384" width="9.140625" style="6"/>
  </cols>
  <sheetData>
    <row r="1" spans="1:7" ht="12" x14ac:dyDescent="0.2">
      <c r="A1" s="1" t="s">
        <v>0</v>
      </c>
      <c r="B1" s="1"/>
      <c r="C1" s="2"/>
      <c r="D1" s="3" t="s">
        <v>1</v>
      </c>
      <c r="E1" s="4"/>
      <c r="F1" s="3" t="s">
        <v>2</v>
      </c>
    </row>
    <row r="2" spans="1:7" x14ac:dyDescent="0.2">
      <c r="A2" s="7" t="s">
        <v>3</v>
      </c>
      <c r="B2" s="7"/>
      <c r="F2" s="6"/>
    </row>
    <row r="3" spans="1:7" x14ac:dyDescent="0.2">
      <c r="A3" s="8" t="s">
        <v>4</v>
      </c>
      <c r="B3" s="8"/>
      <c r="C3" s="9"/>
      <c r="D3" s="5" t="s">
        <v>5</v>
      </c>
      <c r="E3" s="3" t="s">
        <v>6</v>
      </c>
      <c r="F3" s="10" t="s">
        <v>7</v>
      </c>
    </row>
    <row r="4" spans="1:7" x14ac:dyDescent="0.2">
      <c r="A4" s="8"/>
      <c r="B4" s="8"/>
      <c r="C4" s="9"/>
      <c r="D4" s="5" t="s">
        <v>8</v>
      </c>
      <c r="E4" s="3" t="s">
        <v>9</v>
      </c>
      <c r="F4" s="10" t="s">
        <v>10</v>
      </c>
    </row>
    <row r="5" spans="1:7" x14ac:dyDescent="0.2">
      <c r="C5" s="12"/>
      <c r="D5" s="5" t="s">
        <v>11</v>
      </c>
      <c r="E5" s="3" t="s">
        <v>12</v>
      </c>
      <c r="F5" s="10" t="s">
        <v>13</v>
      </c>
    </row>
    <row r="6" spans="1:7" x14ac:dyDescent="0.2">
      <c r="C6" s="12"/>
      <c r="D6" s="9"/>
      <c r="E6" s="13"/>
      <c r="F6" s="10"/>
    </row>
    <row r="7" spans="1:7" s="3" customFormat="1" x14ac:dyDescent="0.2">
      <c r="B7" s="13">
        <v>2012</v>
      </c>
      <c r="C7" s="14">
        <v>2011</v>
      </c>
      <c r="D7" s="14">
        <v>2010</v>
      </c>
      <c r="E7" s="15"/>
      <c r="F7" s="15"/>
      <c r="G7" s="15"/>
    </row>
    <row r="8" spans="1:7" x14ac:dyDescent="0.2">
      <c r="A8" s="8" t="s">
        <v>14</v>
      </c>
      <c r="B8" s="8"/>
    </row>
    <row r="9" spans="1:7" x14ac:dyDescent="0.2">
      <c r="A9" s="16" t="s">
        <v>15</v>
      </c>
      <c r="B9" s="16"/>
      <c r="C9" s="17"/>
      <c r="D9" s="18"/>
      <c r="E9" s="18"/>
      <c r="F9" s="18"/>
      <c r="G9" s="18"/>
    </row>
    <row r="10" spans="1:7" x14ac:dyDescent="0.2">
      <c r="A10" s="19" t="s">
        <v>16</v>
      </c>
      <c r="B10" s="20">
        <v>288923</v>
      </c>
      <c r="C10" s="20">
        <v>326576</v>
      </c>
      <c r="D10" s="21">
        <v>349084</v>
      </c>
      <c r="E10" s="18"/>
      <c r="F10" s="18"/>
      <c r="G10" s="18"/>
    </row>
    <row r="11" spans="1:7" x14ac:dyDescent="0.2">
      <c r="A11" s="16" t="s">
        <v>17</v>
      </c>
      <c r="B11" s="22"/>
      <c r="C11" s="22"/>
      <c r="D11" s="22"/>
      <c r="E11" s="18"/>
      <c r="F11" s="18"/>
      <c r="G11" s="18"/>
    </row>
    <row r="12" spans="1:7" x14ac:dyDescent="0.2">
      <c r="A12" s="19" t="s">
        <v>18</v>
      </c>
      <c r="B12" s="23">
        <v>55659</v>
      </c>
      <c r="C12" s="23">
        <v>51910</v>
      </c>
      <c r="D12" s="21">
        <v>45503</v>
      </c>
      <c r="E12" s="18"/>
      <c r="F12" s="18"/>
      <c r="G12" s="18"/>
    </row>
    <row r="13" spans="1:7" x14ac:dyDescent="0.2">
      <c r="A13" s="19" t="s">
        <v>19</v>
      </c>
      <c r="B13" s="23">
        <v>221</v>
      </c>
      <c r="C13" s="23">
        <v>2168</v>
      </c>
      <c r="D13" s="21">
        <v>1251</v>
      </c>
      <c r="E13" s="18"/>
      <c r="F13" s="18"/>
      <c r="G13" s="18"/>
    </row>
    <row r="14" spans="1:7" x14ac:dyDescent="0.2">
      <c r="A14" s="19" t="s">
        <v>20</v>
      </c>
      <c r="B14" s="23">
        <v>11060</v>
      </c>
      <c r="C14" s="23">
        <v>10990</v>
      </c>
      <c r="D14" s="21">
        <v>10991</v>
      </c>
      <c r="E14" s="18"/>
      <c r="F14" s="18"/>
      <c r="G14" s="18"/>
    </row>
    <row r="15" spans="1:7" x14ac:dyDescent="0.2">
      <c r="A15" s="16" t="s">
        <v>21</v>
      </c>
      <c r="B15" s="22"/>
      <c r="C15" s="22"/>
      <c r="D15" s="22"/>
      <c r="E15" s="18"/>
      <c r="F15" s="18"/>
      <c r="G15" s="18"/>
    </row>
    <row r="16" spans="1:7" x14ac:dyDescent="0.2">
      <c r="A16" s="19" t="s">
        <v>22</v>
      </c>
      <c r="B16" s="24">
        <v>58712</v>
      </c>
      <c r="C16" s="24">
        <v>53138</v>
      </c>
      <c r="D16" s="21">
        <v>54141</v>
      </c>
      <c r="E16" s="18"/>
      <c r="F16" s="18"/>
      <c r="G16" s="18"/>
    </row>
    <row r="17" spans="1:8" x14ac:dyDescent="0.2">
      <c r="A17" s="19" t="s">
        <v>23</v>
      </c>
      <c r="B17" s="24">
        <v>51434</v>
      </c>
      <c r="C17" s="24">
        <v>53440</v>
      </c>
      <c r="D17" s="21">
        <v>51107</v>
      </c>
      <c r="E17" s="18"/>
      <c r="F17" s="18"/>
      <c r="G17" s="18"/>
    </row>
    <row r="18" spans="1:8" x14ac:dyDescent="0.2">
      <c r="A18" s="19" t="s">
        <v>24</v>
      </c>
      <c r="B18" s="24">
        <v>30653</v>
      </c>
      <c r="C18" s="24">
        <v>31608</v>
      </c>
      <c r="D18" s="21">
        <v>36971</v>
      </c>
      <c r="E18" s="18"/>
      <c r="F18" s="18"/>
      <c r="G18" s="18"/>
    </row>
    <row r="19" spans="1:8" x14ac:dyDescent="0.2">
      <c r="A19" s="19" t="s">
        <v>25</v>
      </c>
      <c r="B19" s="24">
        <v>13822</v>
      </c>
      <c r="C19" s="24">
        <v>12484</v>
      </c>
      <c r="D19" s="21">
        <v>10085</v>
      </c>
      <c r="E19" s="18"/>
      <c r="F19" s="18"/>
      <c r="G19" s="18"/>
    </row>
    <row r="20" spans="1:8" x14ac:dyDescent="0.2">
      <c r="A20" s="19" t="s">
        <v>26</v>
      </c>
      <c r="B20" s="24">
        <v>15975</v>
      </c>
      <c r="C20" s="24">
        <v>13460</v>
      </c>
      <c r="D20" s="21">
        <v>13885</v>
      </c>
      <c r="E20" s="18"/>
      <c r="F20" s="18"/>
      <c r="G20" s="18"/>
    </row>
    <row r="21" spans="1:8" x14ac:dyDescent="0.2">
      <c r="A21" s="19" t="s">
        <v>27</v>
      </c>
      <c r="B21" s="24">
        <v>35812</v>
      </c>
      <c r="C21" s="24">
        <v>41700</v>
      </c>
      <c r="D21" s="21">
        <v>35228</v>
      </c>
      <c r="E21" s="18"/>
      <c r="F21" s="18"/>
      <c r="G21" s="18"/>
    </row>
    <row r="22" spans="1:8" x14ac:dyDescent="0.2">
      <c r="A22" s="19" t="s">
        <v>28</v>
      </c>
      <c r="B22" s="24">
        <v>15829</v>
      </c>
      <c r="C22" s="24">
        <v>14854</v>
      </c>
      <c r="D22" s="21">
        <v>14655</v>
      </c>
      <c r="E22" s="18"/>
      <c r="F22" s="18"/>
      <c r="G22" s="18"/>
    </row>
    <row r="23" spans="1:8" x14ac:dyDescent="0.2">
      <c r="A23" s="19" t="s">
        <v>29</v>
      </c>
      <c r="B23" s="24">
        <v>12079</v>
      </c>
      <c r="C23" s="24">
        <v>13297</v>
      </c>
      <c r="D23" s="21">
        <v>12124</v>
      </c>
      <c r="E23" s="18"/>
      <c r="F23" s="18"/>
      <c r="G23" s="18"/>
    </row>
    <row r="24" spans="1:8" x14ac:dyDescent="0.2">
      <c r="A24" s="19" t="s">
        <v>30</v>
      </c>
      <c r="B24" s="24">
        <v>27204</v>
      </c>
      <c r="C24" s="24">
        <v>29440</v>
      </c>
      <c r="D24" s="21">
        <v>31220</v>
      </c>
      <c r="E24" s="18"/>
      <c r="F24" s="18"/>
      <c r="G24" s="18"/>
    </row>
    <row r="25" spans="1:8" x14ac:dyDescent="0.2">
      <c r="A25" s="19" t="s">
        <v>31</v>
      </c>
      <c r="B25" s="24">
        <v>7558</v>
      </c>
      <c r="C25" s="24">
        <v>9147</v>
      </c>
      <c r="D25" s="21">
        <v>11495</v>
      </c>
      <c r="E25" s="18"/>
      <c r="F25" s="18"/>
      <c r="G25" s="18"/>
    </row>
    <row r="26" spans="1:8" x14ac:dyDescent="0.2">
      <c r="A26" s="19" t="s">
        <v>32</v>
      </c>
      <c r="B26" s="24">
        <v>126750</v>
      </c>
      <c r="C26" s="24">
        <v>124707</v>
      </c>
      <c r="D26" s="21">
        <v>82289</v>
      </c>
      <c r="E26" s="18"/>
      <c r="F26" s="18"/>
      <c r="G26" s="18"/>
    </row>
    <row r="27" spans="1:8" x14ac:dyDescent="0.2">
      <c r="A27" s="19" t="s">
        <v>33</v>
      </c>
      <c r="B27" s="25"/>
      <c r="C27" s="25">
        <v>0</v>
      </c>
      <c r="D27" s="21">
        <v>45116</v>
      </c>
      <c r="E27" s="18"/>
      <c r="F27" s="18"/>
      <c r="G27" s="18"/>
    </row>
    <row r="28" spans="1:8" x14ac:dyDescent="0.2">
      <c r="A28" s="19" t="s">
        <v>34</v>
      </c>
      <c r="B28" s="26">
        <v>115046</v>
      </c>
      <c r="C28" s="26">
        <v>121184</v>
      </c>
      <c r="D28" s="21">
        <v>98850</v>
      </c>
      <c r="E28" s="18"/>
      <c r="F28" s="18"/>
      <c r="G28" s="18"/>
    </row>
    <row r="29" spans="1:8" x14ac:dyDescent="0.2">
      <c r="A29" s="19" t="s">
        <v>35</v>
      </c>
      <c r="B29" s="26">
        <v>14065</v>
      </c>
      <c r="C29" s="26">
        <v>7647</v>
      </c>
      <c r="D29" s="21">
        <v>13232</v>
      </c>
      <c r="E29" s="18"/>
      <c r="F29" s="18"/>
      <c r="G29" s="18"/>
    </row>
    <row r="30" spans="1:8" x14ac:dyDescent="0.2">
      <c r="A30" s="19" t="s">
        <v>36</v>
      </c>
      <c r="B30" s="26">
        <v>20362</v>
      </c>
      <c r="C30" s="26">
        <v>24643</v>
      </c>
      <c r="D30" s="21">
        <v>18884</v>
      </c>
      <c r="E30" s="18"/>
      <c r="F30" s="18"/>
      <c r="G30" s="18"/>
    </row>
    <row r="31" spans="1:8" s="29" customFormat="1" x14ac:dyDescent="0.2">
      <c r="A31" s="8" t="s">
        <v>37</v>
      </c>
      <c r="B31" s="27">
        <f>SUM(B10:B30)</f>
        <v>901164</v>
      </c>
      <c r="C31" s="27">
        <f>SUM(C10:C30)</f>
        <v>942393</v>
      </c>
      <c r="D31" s="27">
        <f>SUM(D10:D30)</f>
        <v>936111</v>
      </c>
      <c r="E31" s="28"/>
      <c r="F31" s="28"/>
      <c r="G31" s="28"/>
      <c r="H31" s="6"/>
    </row>
    <row r="32" spans="1:8" x14ac:dyDescent="0.2">
      <c r="A32" s="30"/>
      <c r="B32" s="31"/>
      <c r="C32" s="31"/>
      <c r="D32" s="32"/>
      <c r="E32" s="32"/>
      <c r="F32" s="32"/>
      <c r="G32" s="32"/>
    </row>
    <row r="33" spans="1:7" x14ac:dyDescent="0.2">
      <c r="A33" s="8" t="s">
        <v>38</v>
      </c>
      <c r="B33" s="31"/>
      <c r="C33" s="31"/>
      <c r="D33" s="32"/>
      <c r="E33" s="32"/>
      <c r="F33" s="32"/>
      <c r="G33" s="32"/>
    </row>
    <row r="34" spans="1:7" x14ac:dyDescent="0.2">
      <c r="A34" s="33" t="s">
        <v>39</v>
      </c>
      <c r="B34" s="34"/>
      <c r="C34" s="34"/>
      <c r="D34" s="32"/>
      <c r="E34" s="32"/>
      <c r="F34" s="32"/>
      <c r="G34" s="32"/>
    </row>
    <row r="35" spans="1:7" x14ac:dyDescent="0.2">
      <c r="A35" s="35" t="s">
        <v>40</v>
      </c>
      <c r="B35" s="36">
        <v>2054</v>
      </c>
      <c r="C35" s="36">
        <v>2169</v>
      </c>
      <c r="D35" s="37">
        <v>2471</v>
      </c>
      <c r="E35" s="32"/>
      <c r="F35" s="32"/>
      <c r="G35" s="32"/>
    </row>
    <row r="36" spans="1:7" x14ac:dyDescent="0.2">
      <c r="A36" s="35" t="s">
        <v>41</v>
      </c>
      <c r="B36" s="36">
        <v>3698</v>
      </c>
      <c r="C36" s="36">
        <v>3870</v>
      </c>
      <c r="D36" s="37">
        <v>4574</v>
      </c>
      <c r="E36" s="32"/>
      <c r="F36" s="32"/>
      <c r="G36" s="32"/>
    </row>
    <row r="37" spans="1:7" x14ac:dyDescent="0.2">
      <c r="A37" s="35" t="s">
        <v>42</v>
      </c>
      <c r="B37" s="36">
        <v>30825</v>
      </c>
      <c r="C37" s="36">
        <v>10704</v>
      </c>
      <c r="D37" s="37">
        <v>11035</v>
      </c>
      <c r="E37" s="32"/>
      <c r="F37" s="32"/>
      <c r="G37" s="32"/>
    </row>
    <row r="38" spans="1:7" x14ac:dyDescent="0.2">
      <c r="A38" s="35" t="s">
        <v>43</v>
      </c>
      <c r="B38" s="36">
        <v>10859</v>
      </c>
      <c r="C38" s="36">
        <v>12555</v>
      </c>
      <c r="D38" s="37">
        <v>13512</v>
      </c>
      <c r="E38" s="32"/>
      <c r="F38" s="32"/>
      <c r="G38" s="32"/>
    </row>
    <row r="39" spans="1:7" x14ac:dyDescent="0.2">
      <c r="A39" s="35" t="s">
        <v>44</v>
      </c>
      <c r="B39" s="36">
        <v>1333</v>
      </c>
      <c r="C39" s="36">
        <v>1497</v>
      </c>
      <c r="D39" s="37">
        <v>1431</v>
      </c>
      <c r="E39" s="32"/>
      <c r="F39" s="32"/>
      <c r="G39" s="32"/>
    </row>
    <row r="40" spans="1:7" x14ac:dyDescent="0.2">
      <c r="A40" s="35" t="s">
        <v>45</v>
      </c>
      <c r="B40" s="36">
        <v>2223</v>
      </c>
      <c r="C40" s="36">
        <v>2986</v>
      </c>
      <c r="D40" s="37">
        <v>2687</v>
      </c>
      <c r="E40" s="32"/>
      <c r="F40" s="32"/>
      <c r="G40" s="32"/>
    </row>
    <row r="41" spans="1:7" x14ac:dyDescent="0.2">
      <c r="A41" s="33" t="s">
        <v>46</v>
      </c>
      <c r="B41" s="34"/>
      <c r="C41" s="34"/>
      <c r="D41" s="34"/>
      <c r="E41" s="32"/>
      <c r="F41" s="32"/>
      <c r="G41" s="32"/>
    </row>
    <row r="42" spans="1:7" x14ac:dyDescent="0.2">
      <c r="A42" s="35" t="s">
        <v>47</v>
      </c>
      <c r="B42" s="38">
        <v>4645</v>
      </c>
      <c r="C42" s="38">
        <v>4231</v>
      </c>
      <c r="D42" s="37">
        <v>4369</v>
      </c>
      <c r="E42" s="32"/>
      <c r="F42" s="32"/>
      <c r="G42" s="32"/>
    </row>
    <row r="43" spans="1:7" x14ac:dyDescent="0.2">
      <c r="A43" s="35" t="s">
        <v>48</v>
      </c>
      <c r="B43" s="38">
        <v>7746</v>
      </c>
      <c r="C43" s="38">
        <v>8276</v>
      </c>
      <c r="D43" s="37">
        <v>9137</v>
      </c>
      <c r="E43" s="32"/>
      <c r="F43" s="32"/>
      <c r="G43" s="32"/>
    </row>
    <row r="44" spans="1:7" x14ac:dyDescent="0.2">
      <c r="A44" s="35" t="s">
        <v>49</v>
      </c>
      <c r="B44" s="38">
        <v>22726</v>
      </c>
      <c r="C44" s="38">
        <v>24525</v>
      </c>
      <c r="D44" s="37">
        <v>26574</v>
      </c>
      <c r="E44" s="32"/>
      <c r="F44" s="32"/>
      <c r="G44" s="32"/>
    </row>
    <row r="45" spans="1:7" x14ac:dyDescent="0.2">
      <c r="A45" s="35" t="s">
        <v>50</v>
      </c>
      <c r="B45" s="38"/>
      <c r="C45" s="38">
        <v>2082</v>
      </c>
      <c r="D45" s="37">
        <v>2100</v>
      </c>
      <c r="E45" s="32"/>
      <c r="F45" s="32"/>
      <c r="G45" s="32"/>
    </row>
    <row r="46" spans="1:7" x14ac:dyDescent="0.2">
      <c r="A46" s="35" t="s">
        <v>51</v>
      </c>
      <c r="B46" s="38">
        <v>220115</v>
      </c>
      <c r="C46" s="38">
        <v>205292</v>
      </c>
      <c r="D46" s="37">
        <v>218129</v>
      </c>
      <c r="E46" s="32"/>
      <c r="F46" s="32"/>
      <c r="G46" s="32"/>
    </row>
    <row r="47" spans="1:7" x14ac:dyDescent="0.2">
      <c r="A47" s="35" t="s">
        <v>52</v>
      </c>
      <c r="B47" s="38">
        <v>125585</v>
      </c>
      <c r="C47" s="38">
        <v>111339</v>
      </c>
      <c r="D47" s="37">
        <v>111583</v>
      </c>
      <c r="E47" s="32"/>
      <c r="F47" s="32"/>
      <c r="G47" s="32"/>
    </row>
    <row r="48" spans="1:7" x14ac:dyDescent="0.2">
      <c r="A48" s="33" t="s">
        <v>53</v>
      </c>
      <c r="B48" s="34"/>
      <c r="C48" s="34"/>
      <c r="D48" s="34"/>
      <c r="E48" s="32"/>
      <c r="F48" s="32"/>
      <c r="G48" s="32"/>
    </row>
    <row r="49" spans="1:8" x14ac:dyDescent="0.2">
      <c r="A49" s="35" t="s">
        <v>54</v>
      </c>
      <c r="B49" s="39">
        <v>20465</v>
      </c>
      <c r="C49" s="39">
        <v>20914</v>
      </c>
      <c r="D49" s="37">
        <v>20259</v>
      </c>
      <c r="E49" s="32"/>
      <c r="F49" s="32"/>
      <c r="G49" s="32"/>
    </row>
    <row r="50" spans="1:8" x14ac:dyDescent="0.2">
      <c r="A50" s="35" t="s">
        <v>55</v>
      </c>
      <c r="B50" s="39">
        <v>22704</v>
      </c>
      <c r="C50" s="39">
        <v>21633</v>
      </c>
      <c r="D50" s="37">
        <v>20927</v>
      </c>
      <c r="E50" s="32"/>
      <c r="F50" s="32"/>
      <c r="G50" s="32"/>
    </row>
    <row r="51" spans="1:8" x14ac:dyDescent="0.2">
      <c r="A51" s="35" t="s">
        <v>56</v>
      </c>
      <c r="B51" s="39"/>
      <c r="C51" s="39">
        <v>6749</v>
      </c>
      <c r="D51" s="37">
        <v>6146</v>
      </c>
      <c r="E51" s="32"/>
      <c r="F51" s="32"/>
      <c r="G51" s="32"/>
    </row>
    <row r="52" spans="1:8" x14ac:dyDescent="0.2">
      <c r="A52" s="35" t="s">
        <v>57</v>
      </c>
      <c r="B52" s="39">
        <v>11170</v>
      </c>
      <c r="C52" s="39"/>
      <c r="D52" s="37"/>
      <c r="E52" s="32"/>
      <c r="F52" s="32"/>
      <c r="G52" s="32"/>
    </row>
    <row r="53" spans="1:8" x14ac:dyDescent="0.2">
      <c r="A53" s="35" t="s">
        <v>58</v>
      </c>
      <c r="B53" s="39">
        <v>19132</v>
      </c>
      <c r="C53" s="39"/>
      <c r="D53" s="37"/>
      <c r="E53" s="32"/>
      <c r="F53" s="32"/>
      <c r="G53" s="32"/>
    </row>
    <row r="54" spans="1:8" x14ac:dyDescent="0.2">
      <c r="A54" s="35" t="s">
        <v>59</v>
      </c>
      <c r="B54" s="39">
        <v>61851</v>
      </c>
      <c r="C54" s="39">
        <v>63031</v>
      </c>
      <c r="D54" s="37">
        <v>59441</v>
      </c>
      <c r="E54" s="32"/>
      <c r="F54" s="32"/>
      <c r="G54" s="32"/>
    </row>
    <row r="55" spans="1:8" x14ac:dyDescent="0.2">
      <c r="A55" s="35" t="s">
        <v>60</v>
      </c>
      <c r="B55" s="39">
        <v>96407</v>
      </c>
      <c r="C55" s="39">
        <v>175750</v>
      </c>
      <c r="D55" s="37">
        <v>227505</v>
      </c>
      <c r="E55" s="32"/>
      <c r="F55" s="32"/>
      <c r="G55" s="32"/>
    </row>
    <row r="56" spans="1:8" x14ac:dyDescent="0.2">
      <c r="A56" s="35" t="s">
        <v>61</v>
      </c>
      <c r="B56" s="39">
        <v>69763</v>
      </c>
      <c r="C56" s="39">
        <v>71099</v>
      </c>
      <c r="D56" s="37">
        <v>57133</v>
      </c>
      <c r="E56" s="32"/>
      <c r="F56" s="32"/>
      <c r="G56" s="32"/>
    </row>
    <row r="57" spans="1:8" x14ac:dyDescent="0.2">
      <c r="A57" s="35" t="s">
        <v>36</v>
      </c>
      <c r="B57" s="39">
        <v>18460</v>
      </c>
      <c r="C57" s="39">
        <v>27062</v>
      </c>
      <c r="D57" s="37">
        <v>8328</v>
      </c>
      <c r="E57" s="32"/>
      <c r="F57" s="32"/>
      <c r="G57" s="32"/>
    </row>
    <row r="58" spans="1:8" x14ac:dyDescent="0.2">
      <c r="A58" s="35" t="s">
        <v>62</v>
      </c>
      <c r="B58" s="39">
        <v>71703</v>
      </c>
      <c r="C58" s="39">
        <v>63532</v>
      </c>
      <c r="D58" s="37">
        <v>61233</v>
      </c>
      <c r="E58" s="32"/>
      <c r="F58" s="32"/>
      <c r="G58" s="32"/>
    </row>
    <row r="59" spans="1:8" x14ac:dyDescent="0.2">
      <c r="A59" s="33" t="s">
        <v>63</v>
      </c>
      <c r="B59" s="34"/>
      <c r="C59" s="34"/>
      <c r="D59" s="34"/>
      <c r="E59" s="32"/>
      <c r="F59" s="32"/>
      <c r="G59" s="32"/>
    </row>
    <row r="60" spans="1:8" x14ac:dyDescent="0.2">
      <c r="A60" s="35" t="s">
        <v>64</v>
      </c>
      <c r="B60" s="40">
        <v>125570</v>
      </c>
      <c r="C60" s="40">
        <v>86965</v>
      </c>
      <c r="D60" s="37">
        <v>105742</v>
      </c>
      <c r="E60" s="32"/>
      <c r="F60" s="32"/>
      <c r="G60" s="32"/>
    </row>
    <row r="61" spans="1:8" x14ac:dyDescent="0.2">
      <c r="A61" s="35" t="s">
        <v>65</v>
      </c>
      <c r="B61" s="40">
        <v>359</v>
      </c>
      <c r="C61" s="40">
        <v>828</v>
      </c>
      <c r="D61" s="37">
        <v>1558</v>
      </c>
      <c r="E61" s="32"/>
      <c r="F61" s="32"/>
      <c r="G61" s="32"/>
    </row>
    <row r="62" spans="1:8" x14ac:dyDescent="0.2">
      <c r="A62" s="35" t="s">
        <v>66</v>
      </c>
      <c r="B62" s="40">
        <v>67175</v>
      </c>
      <c r="C62" s="40">
        <v>89514</v>
      </c>
      <c r="D62" s="37">
        <v>69097</v>
      </c>
      <c r="E62" s="32"/>
      <c r="F62" s="32"/>
      <c r="G62" s="32"/>
    </row>
    <row r="63" spans="1:8" s="29" customFormat="1" x14ac:dyDescent="0.2">
      <c r="A63" s="8" t="s">
        <v>67</v>
      </c>
      <c r="B63" s="41">
        <f>SUM(B35:B62)</f>
        <v>1016568</v>
      </c>
      <c r="C63" s="41">
        <f>SUM(C35:C62)</f>
        <v>1016603</v>
      </c>
      <c r="D63" s="41">
        <f>SUM(D35:D62)</f>
        <v>1044971</v>
      </c>
      <c r="E63" s="42"/>
      <c r="F63" s="42"/>
      <c r="G63" s="42"/>
      <c r="H63" s="6"/>
    </row>
    <row r="64" spans="1:8" s="29" customFormat="1" x14ac:dyDescent="0.2">
      <c r="A64" s="8"/>
      <c r="B64" s="42"/>
      <c r="C64" s="42"/>
      <c r="D64" s="42"/>
      <c r="E64" s="42"/>
      <c r="F64" s="42"/>
      <c r="G64" s="42"/>
      <c r="H64" s="6"/>
    </row>
    <row r="65" spans="1:8" x14ac:dyDescent="0.2">
      <c r="A65" s="8" t="s">
        <v>68</v>
      </c>
      <c r="B65" s="32">
        <f>+B31-B63</f>
        <v>-115404</v>
      </c>
      <c r="C65" s="32">
        <f>+C31-C63</f>
        <v>-74210</v>
      </c>
      <c r="D65" s="32">
        <f>+D31-D63</f>
        <v>-108860</v>
      </c>
      <c r="E65" s="32"/>
      <c r="F65" s="32"/>
      <c r="G65" s="32"/>
    </row>
    <row r="66" spans="1:8" x14ac:dyDescent="0.2">
      <c r="A66" s="8"/>
      <c r="B66" s="32"/>
      <c r="C66" s="32"/>
      <c r="D66" s="32"/>
      <c r="E66" s="32"/>
      <c r="F66" s="32"/>
      <c r="G66" s="32"/>
    </row>
    <row r="67" spans="1:8" x14ac:dyDescent="0.2">
      <c r="A67" s="8" t="s">
        <v>69</v>
      </c>
      <c r="B67" s="31"/>
      <c r="C67" s="31"/>
      <c r="D67" s="32"/>
      <c r="E67" s="32"/>
      <c r="F67" s="32"/>
      <c r="G67" s="32"/>
    </row>
    <row r="68" spans="1:8" x14ac:dyDescent="0.2">
      <c r="A68" s="43" t="s">
        <v>70</v>
      </c>
      <c r="B68" s="44">
        <v>83775</v>
      </c>
      <c r="C68" s="44">
        <v>54370</v>
      </c>
      <c r="D68" s="45">
        <v>67693</v>
      </c>
      <c r="E68" s="32"/>
      <c r="F68" s="32"/>
      <c r="G68" s="32"/>
    </row>
    <row r="69" spans="1:8" x14ac:dyDescent="0.2">
      <c r="A69" s="46" t="s">
        <v>71</v>
      </c>
      <c r="B69" s="44"/>
      <c r="C69" s="44">
        <v>-2052</v>
      </c>
      <c r="D69" s="45">
        <v>0</v>
      </c>
      <c r="E69" s="32"/>
      <c r="F69" s="32"/>
      <c r="G69" s="32"/>
    </row>
    <row r="70" spans="1:8" x14ac:dyDescent="0.2">
      <c r="A70" s="43" t="s">
        <v>72</v>
      </c>
      <c r="B70" s="44">
        <v>8538</v>
      </c>
      <c r="C70" s="44">
        <v>2500</v>
      </c>
      <c r="D70" s="45">
        <v>908</v>
      </c>
      <c r="E70" s="32"/>
      <c r="F70" s="32"/>
      <c r="G70" s="32"/>
    </row>
    <row r="71" spans="1:8" x14ac:dyDescent="0.2">
      <c r="A71" s="43" t="s">
        <v>73</v>
      </c>
      <c r="B71" s="44">
        <v>-57998</v>
      </c>
      <c r="C71" s="44"/>
      <c r="D71" s="45"/>
      <c r="E71" s="32"/>
      <c r="F71" s="32"/>
      <c r="G71" s="32"/>
    </row>
    <row r="72" spans="1:8" x14ac:dyDescent="0.2">
      <c r="A72" s="43" t="s">
        <v>74</v>
      </c>
      <c r="B72" s="44">
        <v>32213</v>
      </c>
      <c r="C72" s="44">
        <v>4481</v>
      </c>
      <c r="D72" s="45">
        <v>5013</v>
      </c>
      <c r="E72" s="32"/>
      <c r="F72" s="32"/>
      <c r="G72" s="32"/>
    </row>
    <row r="73" spans="1:8" x14ac:dyDescent="0.2">
      <c r="A73" s="43" t="s">
        <v>75</v>
      </c>
      <c r="B73" s="44">
        <v>1627</v>
      </c>
      <c r="C73" s="44">
        <v>548</v>
      </c>
      <c r="D73" s="45">
        <v>1641</v>
      </c>
      <c r="E73" s="32"/>
      <c r="F73" s="32"/>
      <c r="G73" s="32"/>
    </row>
    <row r="74" spans="1:8" x14ac:dyDescent="0.2">
      <c r="A74" s="43" t="s">
        <v>76</v>
      </c>
      <c r="B74" s="44">
        <v>344831</v>
      </c>
      <c r="C74" s="44">
        <v>103786</v>
      </c>
      <c r="D74" s="45">
        <v>106409</v>
      </c>
      <c r="E74" s="32"/>
      <c r="F74" s="32"/>
      <c r="G74" s="32"/>
    </row>
    <row r="75" spans="1:8" x14ac:dyDescent="0.2">
      <c r="A75" s="43" t="s">
        <v>77</v>
      </c>
      <c r="B75" s="44">
        <v>-342843</v>
      </c>
      <c r="C75" s="44">
        <v>-102086</v>
      </c>
      <c r="D75" s="45">
        <v>-104725</v>
      </c>
      <c r="E75" s="32"/>
      <c r="F75" s="32"/>
      <c r="G75" s="32"/>
    </row>
    <row r="76" spans="1:8" s="29" customFormat="1" x14ac:dyDescent="0.2">
      <c r="A76" s="8" t="s">
        <v>78</v>
      </c>
      <c r="B76" s="47">
        <f>SUM(B68:B75)</f>
        <v>70143</v>
      </c>
      <c r="C76" s="47">
        <f>SUM(C68:C75)</f>
        <v>61547</v>
      </c>
      <c r="D76" s="47">
        <f>SUM(D68:D75)</f>
        <v>76939</v>
      </c>
      <c r="E76" s="48"/>
      <c r="F76" s="48"/>
      <c r="G76" s="48"/>
      <c r="H76" s="6"/>
    </row>
    <row r="77" spans="1:8" s="29" customFormat="1" x14ac:dyDescent="0.2">
      <c r="A77" s="8"/>
      <c r="B77" s="48"/>
      <c r="C77" s="48"/>
      <c r="D77" s="48"/>
      <c r="E77" s="48"/>
      <c r="F77" s="48"/>
      <c r="G77" s="48"/>
      <c r="H77" s="6"/>
    </row>
    <row r="78" spans="1:8" s="29" customFormat="1" x14ac:dyDescent="0.2">
      <c r="A78" s="8" t="s">
        <v>79</v>
      </c>
      <c r="B78" s="48">
        <v>-274999</v>
      </c>
      <c r="C78" s="48"/>
      <c r="D78" s="48"/>
      <c r="E78" s="48"/>
      <c r="F78" s="48"/>
      <c r="G78" s="48"/>
      <c r="H78" s="6"/>
    </row>
    <row r="79" spans="1:8" s="29" customFormat="1" x14ac:dyDescent="0.2">
      <c r="A79" s="8"/>
      <c r="B79" s="48"/>
      <c r="C79" s="48"/>
      <c r="D79" s="48"/>
      <c r="E79" s="48"/>
      <c r="F79" s="48"/>
      <c r="G79" s="48"/>
      <c r="H79" s="6"/>
    </row>
    <row r="80" spans="1:8" x14ac:dyDescent="0.2">
      <c r="A80" s="30" t="s">
        <v>80</v>
      </c>
      <c r="B80" s="31">
        <f>B65+B76+B78</f>
        <v>-320260</v>
      </c>
      <c r="C80" s="31">
        <f>C65+C76+C78</f>
        <v>-12663</v>
      </c>
      <c r="D80" s="31">
        <f>D65+D76+D78</f>
        <v>-31921</v>
      </c>
      <c r="E80" s="31"/>
      <c r="F80" s="31"/>
      <c r="G80" s="31"/>
    </row>
    <row r="81" spans="1:8" x14ac:dyDescent="0.2">
      <c r="A81" s="30"/>
      <c r="B81" s="31"/>
      <c r="C81" s="31"/>
      <c r="D81" s="31"/>
      <c r="E81" s="31"/>
      <c r="F81" s="31"/>
      <c r="G81" s="31"/>
    </row>
    <row r="82" spans="1:8" x14ac:dyDescent="0.2">
      <c r="A82" s="30" t="s">
        <v>81</v>
      </c>
      <c r="B82" s="31"/>
      <c r="C82" s="31"/>
      <c r="D82" s="31"/>
      <c r="E82" s="31"/>
      <c r="F82" s="31"/>
      <c r="G82" s="31"/>
      <c r="H82" s="31"/>
    </row>
    <row r="83" spans="1:8" x14ac:dyDescent="0.2">
      <c r="A83" s="30" t="s">
        <v>82</v>
      </c>
      <c r="B83" s="49">
        <v>0.2097</v>
      </c>
      <c r="C83" s="50">
        <v>0.1885</v>
      </c>
      <c r="D83" s="50">
        <v>0.18129999999999999</v>
      </c>
      <c r="E83" s="51" t="s">
        <v>83</v>
      </c>
      <c r="F83" s="51"/>
      <c r="G83" s="51"/>
      <c r="H83" s="31"/>
    </row>
    <row r="84" spans="1:8" x14ac:dyDescent="0.2">
      <c r="A84" s="30"/>
      <c r="B84" s="52"/>
      <c r="C84" s="52"/>
      <c r="D84" s="53"/>
      <c r="E84" s="53"/>
      <c r="F84" s="53"/>
      <c r="G84" s="53"/>
    </row>
    <row r="85" spans="1:8" x14ac:dyDescent="0.2">
      <c r="A85" s="30" t="s">
        <v>84</v>
      </c>
      <c r="B85" s="54">
        <f>+B31/B63</f>
        <v>0.88647685152395117</v>
      </c>
      <c r="C85" s="54">
        <f>+C31/C63</f>
        <v>0.92700198602601014</v>
      </c>
      <c r="D85" s="54">
        <f>+D31/D63</f>
        <v>0.89582486021143171</v>
      </c>
      <c r="E85" s="54"/>
      <c r="F85" s="54"/>
      <c r="G85" s="54"/>
    </row>
    <row r="86" spans="1:8" x14ac:dyDescent="0.2">
      <c r="C86" s="51"/>
      <c r="D86" s="53"/>
      <c r="E86" s="53"/>
      <c r="F86" s="53"/>
      <c r="G86" s="53"/>
    </row>
    <row r="87" spans="1:8" x14ac:dyDescent="0.2">
      <c r="A87" s="55"/>
      <c r="B87" s="55"/>
      <c r="C87" s="32"/>
      <c r="D87" s="32"/>
      <c r="E87" s="32"/>
      <c r="F87" s="32"/>
      <c r="G87" s="32"/>
    </row>
    <row r="88" spans="1:8" x14ac:dyDescent="0.2">
      <c r="A88" s="55"/>
      <c r="B88" s="55"/>
      <c r="C88" s="55"/>
      <c r="D88" s="55"/>
      <c r="E88" s="55"/>
      <c r="F88" s="55"/>
      <c r="G88" s="55"/>
    </row>
    <row r="90" spans="1:8" x14ac:dyDescent="0.2">
      <c r="A90" s="55"/>
      <c r="B90" s="55"/>
    </row>
    <row r="91" spans="1:8" x14ac:dyDescent="0.2">
      <c r="A91" s="55"/>
      <c r="B91" s="55"/>
    </row>
  </sheetData>
  <hyperlinks>
    <hyperlink ref="F4" r:id="rId1"/>
    <hyperlink ref="F3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Rev &amp; Exp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</dc:creator>
  <cp:lastModifiedBy>Marc</cp:lastModifiedBy>
  <dcterms:created xsi:type="dcterms:W3CDTF">2013-01-21T23:52:00Z</dcterms:created>
  <dcterms:modified xsi:type="dcterms:W3CDTF">2013-01-21T23:52:51Z</dcterms:modified>
</cp:coreProperties>
</file>